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12886\Downloads\"/>
    </mc:Choice>
  </mc:AlternateContent>
  <bookViews>
    <workbookView xWindow="0" yWindow="0" windowWidth="28800" windowHeight="12300"/>
  </bookViews>
  <sheets>
    <sheet name="Name_Training Log FYxx" sheetId="1" r:id="rId1"/>
    <sheet name="Data Validation " sheetId="2" state="hidden" r:id="rId2"/>
  </sheets>
  <calcPr calcId="162913"/>
  <extLst>
    <ext uri="GoogleSheetsCustomDataVersion2">
      <go:sheetsCustomData xmlns:go="http://customooxmlschemas.google.com/" r:id="rId5" roundtripDataChecksum="6dcpGSj8IkMDve5D3lZHUS7Y/LlIXuOw912i9RMKGUw="/>
    </ext>
  </extLst>
</workbook>
</file>

<file path=xl/calcChain.xml><?xml version="1.0" encoding="utf-8"?>
<calcChain xmlns="http://schemas.openxmlformats.org/spreadsheetml/2006/main">
  <c r="N14" i="1" l="1"/>
  <c r="N15" i="1"/>
  <c r="N16" i="1"/>
  <c r="N17" i="1"/>
  <c r="N18" i="1"/>
  <c r="N19" i="1"/>
  <c r="N20" i="1"/>
  <c r="N21" i="1"/>
  <c r="N22" i="1"/>
  <c r="N23" i="1"/>
  <c r="N24" i="1"/>
  <c r="N25" i="1"/>
  <c r="N26" i="1"/>
  <c r="K13" i="1"/>
  <c r="N13" i="1" s="1"/>
  <c r="K26" i="1"/>
  <c r="K25" i="1"/>
  <c r="K24" i="1"/>
  <c r="K23" i="1"/>
  <c r="K22" i="1"/>
  <c r="K21" i="1"/>
  <c r="K20" i="1"/>
  <c r="K19" i="1"/>
  <c r="K18" i="1"/>
  <c r="K17" i="1"/>
  <c r="K16" i="1"/>
  <c r="K15" i="1"/>
  <c r="K14" i="1"/>
  <c r="K12" i="1"/>
  <c r="N12" i="1" s="1"/>
  <c r="K11" i="1"/>
  <c r="N11" i="1" s="1"/>
  <c r="N8" i="1" l="1"/>
</calcChain>
</file>

<file path=xl/sharedStrings.xml><?xml version="1.0" encoding="utf-8"?>
<sst xmlns="http://schemas.openxmlformats.org/spreadsheetml/2006/main" count="56" uniqueCount="39">
  <si>
    <t>Arizona Department of Administration | State Procurement Office</t>
  </si>
  <si>
    <t>Arizona State Governmental Unit's 
PROCUREMENT TRAINING LOG</t>
  </si>
  <si>
    <t>SPO Form _Training Log (Revised 01-2025)</t>
  </si>
  <si>
    <t>Procurement Personnel Name:</t>
  </si>
  <si>
    <t>Fiscal Year:</t>
  </si>
  <si>
    <t>State Governmental Unit / Agency Name:</t>
  </si>
  <si>
    <t>Completed:</t>
  </si>
  <si>
    <t>Source</t>
  </si>
  <si>
    <t>Training Name</t>
  </si>
  <si>
    <t>Other Training Name</t>
  </si>
  <si>
    <t>Date Completed</t>
  </si>
  <si>
    <t>Possible Credit Hour(s) 
(Automated)</t>
  </si>
  <si>
    <t>Other Possible Hour(s)</t>
  </si>
  <si>
    <t>Where you the Presenter?</t>
  </si>
  <si>
    <t>Hours Completed (Automated)</t>
  </si>
  <si>
    <t>Procurement Basics (ADPROCBASICS)</t>
  </si>
  <si>
    <t>Source to Contract ADAPPSC300 (webinar)</t>
  </si>
  <si>
    <t>Other</t>
  </si>
  <si>
    <t xml:space="preserve">Training </t>
  </si>
  <si>
    <t>Arizona Procurement Portal Application Basics (ADAPPAB100W)</t>
  </si>
  <si>
    <t>Creating and Awarding Spot Bids (ADAPPSC310W)</t>
  </si>
  <si>
    <t>$10,000 Delegation Training</t>
  </si>
  <si>
    <t>$100,000 Delegation Training</t>
  </si>
  <si>
    <t>Procurement Ethics</t>
  </si>
  <si>
    <t>Procurement 101</t>
  </si>
  <si>
    <t>Purchasing 101</t>
  </si>
  <si>
    <t>Contract Administration</t>
  </si>
  <si>
    <t>Request for Quotation (RFQ)</t>
  </si>
  <si>
    <t>Exceptions</t>
  </si>
  <si>
    <t>Protests: Law and Best Practices</t>
  </si>
  <si>
    <t>Legal Aspects of Contracting</t>
  </si>
  <si>
    <t>Negotiation Planning</t>
  </si>
  <si>
    <t>Request for Proposal (RFP)</t>
  </si>
  <si>
    <t>Basic Risk Management Training</t>
  </si>
  <si>
    <t>Purchasing Process ADAPPRQ270 (webinar)</t>
  </si>
  <si>
    <t>Purchasing Process ADAPPRQ270 (in-person)</t>
  </si>
  <si>
    <t>Yes</t>
  </si>
  <si>
    <t>No</t>
  </si>
  <si>
    <r>
      <rPr>
        <sz val="10"/>
        <color theme="1"/>
        <rFont val="Calibri"/>
      </rPr>
      <t>Authority: Technical Bulletin 002 Delegation of Procurement Authority</t>
    </r>
    <r>
      <rPr>
        <sz val="11"/>
        <color theme="1"/>
        <rFont val="Calibri"/>
      </rPr>
      <t xml:space="preserve">
</t>
    </r>
    <r>
      <rPr>
        <u/>
        <sz val="11"/>
        <color theme="1"/>
        <rFont val="Calibri"/>
      </rPr>
      <t xml:space="preserve">
Instructions: All procurement personnel with delegated/sub-delegated authority shall track and keep a record of completed training.
</t>
    </r>
    <r>
      <rPr>
        <sz val="11"/>
        <color theme="1"/>
        <rFont val="Calibri"/>
      </rPr>
      <t>Duplicate this tab and rename it for each individual with procurement authority. Select the source of the training. Select the Training Name, if name is not provided select "Other" and enter the name under Other Training Name. Insert Date Completed. If "other" training insert Other Possible Hours for the training. If individual was the trainer seleect Yes under the Presenter. Hours Completed and Total Hours Completed will automatically update.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</si>
</sst>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9" x14ac:knownFonts="1">
    <font>
      <sz val="11"/>
      <color theme="1"/>
      <name val="Arial"/>
      <scheme val="minor"/>
    </font>
    <font>
      <b/>
      <sz val="14"/>
      <color theme="1"/>
      <name val="Calibri"/>
    </font>
    <font>
      <sz val="11"/>
      <name val="Arial"/>
    </font>
    <font>
      <sz val="11"/>
      <color theme="1"/>
      <name val="Calibri"/>
    </font>
    <font>
      <b/>
      <sz val="12"/>
      <color theme="1"/>
      <name val="Calibri"/>
    </font>
    <font>
      <b/>
      <sz val="11"/>
      <color theme="1"/>
      <name val="Calibri"/>
    </font>
    <font>
      <sz val="10"/>
      <color theme="1"/>
      <name val="Calibri"/>
    </font>
    <font>
      <b/>
      <sz val="10"/>
      <color theme="1"/>
      <name val="Calibri"/>
    </font>
    <font>
      <u/>
      <sz val="11"/>
      <color theme="1"/>
      <name val="Calibri"/>
    </font>
  </fonts>
  <fills count="5">
    <fill>
      <patternFill patternType="none"/>
    </fill>
    <fill>
      <patternFill patternType="gray125"/>
    </fill>
    <fill>
      <patternFill patternType="solid">
        <fgColor rgb="FFFFFFFF"/>
        <bgColor rgb="FFFFFFFF"/>
      </patternFill>
    </fill>
    <fill>
      <patternFill patternType="solid">
        <fgColor rgb="FFC9DAF8"/>
        <bgColor rgb="FFC9DAF8"/>
      </patternFill>
    </fill>
    <fill>
      <patternFill patternType="solid">
        <fgColor rgb="FFD9D9D9"/>
        <bgColor rgb="FFD9D9D9"/>
      </patternFill>
    </fill>
  </fills>
  <borders count="28">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style="thin">
        <color rgb="FF000000"/>
      </bottom>
      <diagonal/>
    </border>
    <border>
      <left/>
      <right/>
      <top/>
      <bottom/>
      <diagonal/>
    </border>
    <border>
      <left style="thin">
        <color rgb="FFFFFFFF"/>
      </left>
      <right style="medium">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right/>
      <top/>
      <bottom/>
      <diagonal/>
    </border>
    <border>
      <left/>
      <right/>
      <top/>
      <bottom/>
      <diagonal/>
    </border>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bottom/>
      <diagonal/>
    </border>
    <border>
      <left/>
      <right/>
      <top/>
      <bottom style="thin">
        <color rgb="FF000000"/>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49">
    <xf numFmtId="0" fontId="0" fillId="0" borderId="0" xfId="0" applyFont="1" applyAlignment="1"/>
    <xf numFmtId="14" fontId="4" fillId="2" borderId="6" xfId="0" applyNumberFormat="1" applyFont="1" applyFill="1" applyBorder="1" applyAlignment="1">
      <alignment horizontal="right" vertical="center" wrapText="1"/>
    </xf>
    <xf numFmtId="0" fontId="4" fillId="0" borderId="7" xfId="0" applyFont="1" applyBorder="1" applyAlignment="1">
      <alignment horizontal="right" vertical="center" wrapText="1"/>
    </xf>
    <xf numFmtId="14" fontId="4" fillId="2" borderId="9" xfId="0" applyNumberFormat="1" applyFont="1" applyFill="1" applyBorder="1" applyAlignment="1">
      <alignment horizontal="right" vertical="center" wrapText="1"/>
    </xf>
    <xf numFmtId="14" fontId="4" fillId="2" borderId="10" xfId="0" applyNumberFormat="1" applyFont="1" applyFill="1" applyBorder="1" applyAlignment="1">
      <alignment horizontal="right" vertical="center" wrapText="1"/>
    </xf>
    <xf numFmtId="0" fontId="4" fillId="2" borderId="11" xfId="0" applyFont="1" applyFill="1" applyBorder="1" applyAlignment="1">
      <alignment horizontal="righ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center" vertical="center" wrapText="1"/>
    </xf>
    <xf numFmtId="164" fontId="3" fillId="2" borderId="14" xfId="0" applyNumberFormat="1" applyFont="1" applyFill="1" applyBorder="1" applyAlignment="1">
      <alignment horizontal="center" vertical="center" wrapText="1"/>
    </xf>
    <xf numFmtId="14" fontId="4" fillId="2" borderId="14" xfId="0" applyNumberFormat="1" applyFont="1" applyFill="1" applyBorder="1" applyAlignment="1">
      <alignment horizontal="right" vertical="center" wrapText="1"/>
    </xf>
    <xf numFmtId="14" fontId="3" fillId="2" borderId="10" xfId="0" applyNumberFormat="1" applyFont="1" applyFill="1" applyBorder="1" applyAlignment="1">
      <alignment horizontal="center" vertical="center" wrapText="1"/>
    </xf>
    <xf numFmtId="14" fontId="3" fillId="2" borderId="17" xfId="0" applyNumberFormat="1"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3" fillId="2" borderId="6" xfId="0" applyFont="1" applyFill="1" applyBorder="1" applyAlignment="1">
      <alignment horizontal="right" vertical="center" wrapText="1"/>
    </xf>
    <xf numFmtId="165" fontId="5" fillId="2" borderId="18"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3" xfId="0" applyFont="1" applyFill="1" applyBorder="1" applyAlignment="1">
      <alignment horizontal="center" vertical="center" wrapText="1"/>
    </xf>
    <xf numFmtId="165" fontId="6" fillId="4" borderId="26" xfId="0" applyNumberFormat="1" applyFont="1" applyFill="1" applyBorder="1" applyAlignment="1">
      <alignment horizontal="center" vertical="center" wrapText="1"/>
    </xf>
    <xf numFmtId="14" fontId="6" fillId="2" borderId="26" xfId="0" applyNumberFormat="1" applyFont="1" applyFill="1" applyBorder="1" applyAlignment="1">
      <alignment horizontal="center" vertical="center" wrapText="1"/>
    </xf>
    <xf numFmtId="165" fontId="6" fillId="2" borderId="27" xfId="0" applyNumberFormat="1" applyFont="1" applyFill="1" applyBorder="1" applyAlignment="1">
      <alignment horizontal="center" vertical="center" wrapText="1"/>
    </xf>
    <xf numFmtId="165" fontId="6" fillId="4" borderId="27" xfId="0" applyNumberFormat="1" applyFont="1" applyFill="1" applyBorder="1" applyAlignment="1">
      <alignment horizontal="center" vertical="center" wrapText="1"/>
    </xf>
    <xf numFmtId="0" fontId="6" fillId="2" borderId="27" xfId="0" applyFont="1" applyFill="1" applyBorder="1" applyAlignment="1">
      <alignment horizontal="center" vertical="center" wrapText="1"/>
    </xf>
    <xf numFmtId="165" fontId="7" fillId="2" borderId="27" xfId="0" applyNumberFormat="1" applyFont="1" applyFill="1" applyBorder="1" applyAlignment="1">
      <alignment horizontal="center" vertical="center" wrapText="1"/>
    </xf>
    <xf numFmtId="165" fontId="6" fillId="2" borderId="26"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right" vertical="center" wrapText="1"/>
    </xf>
    <xf numFmtId="164" fontId="3" fillId="2" borderId="3" xfId="0" applyNumberFormat="1" applyFont="1" applyFill="1" applyBorder="1" applyAlignment="1">
      <alignment horizontal="center" vertical="center" wrapText="1"/>
    </xf>
    <xf numFmtId="0" fontId="2" fillId="0" borderId="4" xfId="0" applyFont="1" applyBorder="1"/>
    <xf numFmtId="0" fontId="2" fillId="0" borderId="5" xfId="0" applyFont="1" applyBorder="1"/>
    <xf numFmtId="14" fontId="4" fillId="2" borderId="3" xfId="0" applyNumberFormat="1" applyFont="1" applyFill="1" applyBorder="1" applyAlignment="1">
      <alignment horizontal="right" vertical="center" wrapText="1"/>
    </xf>
    <xf numFmtId="0" fontId="2" fillId="0" borderId="8" xfId="0" applyFont="1" applyBorder="1"/>
    <xf numFmtId="0" fontId="3" fillId="2" borderId="0" xfId="0" applyFont="1" applyFill="1" applyAlignment="1">
      <alignment horizontal="left" vertical="center" wrapText="1"/>
    </xf>
    <xf numFmtId="0" fontId="0" fillId="0" borderId="0" xfId="0" applyFont="1" applyAlignment="1"/>
    <xf numFmtId="0" fontId="2" fillId="0" borderId="12" xfId="0" applyFont="1" applyBorder="1"/>
    <xf numFmtId="0" fontId="5" fillId="0" borderId="15" xfId="0" applyFont="1" applyBorder="1" applyAlignment="1">
      <alignment horizontal="center" vertical="center" wrapText="1"/>
    </xf>
    <xf numFmtId="0" fontId="2" fillId="0" borderId="16" xfId="0" applyFont="1" applyBorder="1"/>
    <xf numFmtId="0" fontId="2" fillId="0" borderId="10" xfId="0" applyFont="1" applyBorder="1"/>
    <xf numFmtId="0" fontId="3" fillId="2" borderId="19" xfId="0" applyFont="1" applyFill="1" applyBorder="1" applyAlignment="1">
      <alignment horizontal="left" vertical="center" wrapText="1"/>
    </xf>
    <xf numFmtId="0" fontId="2" fillId="0" borderId="19" xfId="0" applyFont="1" applyBorder="1"/>
    <xf numFmtId="0" fontId="2" fillId="0" borderId="20" xfId="0" applyFont="1" applyBorder="1"/>
    <xf numFmtId="0" fontId="5" fillId="3" borderId="21" xfId="0" applyFont="1" applyFill="1" applyBorder="1" applyAlignment="1">
      <alignment horizontal="center" vertical="center" wrapText="1"/>
    </xf>
    <xf numFmtId="0" fontId="2" fillId="0" borderId="22" xfId="0" applyFont="1" applyBorder="1"/>
    <xf numFmtId="0" fontId="6" fillId="0" borderId="25" xfId="0" applyFont="1" applyBorder="1" applyAlignment="1">
      <alignment vertical="center" wrapText="1"/>
    </xf>
    <xf numFmtId="0" fontId="6" fillId="2" borderId="24" xfId="0" applyFont="1" applyFill="1" applyBorder="1" applyAlignment="1">
      <alignment horizontal="left" vertical="center" wrapText="1"/>
    </xf>
  </cellXfs>
  <cellStyles count="1">
    <cellStyle name="Normal" xfId="0" builtinId="0"/>
  </cellStyles>
  <dxfs count="2">
    <dxf>
      <fill>
        <patternFill patternType="solid">
          <fgColor rgb="FFFFFFFF"/>
          <bgColor rgb="FFFFFFFF"/>
        </patternFill>
      </fill>
    </dxf>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26"/>
  <sheetViews>
    <sheetView tabSelected="1" workbookViewId="0">
      <selection activeCell="A11" sqref="A11:C11"/>
    </sheetView>
  </sheetViews>
  <sheetFormatPr defaultColWidth="12.625" defaultRowHeight="15" customHeight="1" x14ac:dyDescent="0.2"/>
  <cols>
    <col min="1" max="7" width="12.625" customWidth="1"/>
    <col min="8" max="8" width="6.375" customWidth="1"/>
    <col min="9" max="9" width="24.25" customWidth="1"/>
    <col min="10" max="10" width="11.125" customWidth="1"/>
    <col min="11" max="11" width="12.625" customWidth="1"/>
    <col min="12" max="12" width="8.625" customWidth="1"/>
    <col min="13" max="14" width="12.625" customWidth="1"/>
  </cols>
  <sheetData>
    <row r="1" spans="1:14" ht="14.25" x14ac:dyDescent="0.2">
      <c r="A1" s="26" t="s">
        <v>0</v>
      </c>
      <c r="B1" s="27"/>
      <c r="C1" s="27"/>
      <c r="D1" s="27"/>
      <c r="E1" s="27"/>
      <c r="F1" s="27"/>
      <c r="G1" s="27"/>
      <c r="H1" s="27"/>
      <c r="I1" s="27"/>
      <c r="J1" s="27"/>
      <c r="K1" s="27"/>
      <c r="L1" s="27"/>
      <c r="M1" s="27"/>
      <c r="N1" s="27"/>
    </row>
    <row r="2" spans="1:14" ht="14.25" x14ac:dyDescent="0.2">
      <c r="A2" s="26" t="s">
        <v>1</v>
      </c>
      <c r="B2" s="27"/>
      <c r="C2" s="27"/>
      <c r="D2" s="27"/>
      <c r="E2" s="27"/>
      <c r="F2" s="27"/>
      <c r="G2" s="27"/>
      <c r="H2" s="27"/>
      <c r="I2" s="27"/>
      <c r="J2" s="27"/>
      <c r="K2" s="27"/>
      <c r="L2" s="27"/>
      <c r="M2" s="27"/>
      <c r="N2" s="27"/>
    </row>
    <row r="3" spans="1:14" ht="15.75" customHeight="1" x14ac:dyDescent="0.2">
      <c r="A3" s="28" t="s">
        <v>2</v>
      </c>
      <c r="B3" s="27"/>
      <c r="C3" s="27"/>
      <c r="D3" s="27"/>
      <c r="E3" s="27"/>
      <c r="F3" s="27"/>
      <c r="G3" s="27"/>
      <c r="H3" s="27"/>
      <c r="I3" s="27"/>
      <c r="J3" s="27"/>
      <c r="K3" s="27"/>
      <c r="L3" s="27"/>
      <c r="M3" s="27"/>
      <c r="N3" s="27"/>
    </row>
    <row r="4" spans="1:14" ht="102" customHeight="1" x14ac:dyDescent="0.2">
      <c r="A4" s="29" t="s">
        <v>38</v>
      </c>
      <c r="B4" s="27"/>
      <c r="C4" s="27"/>
      <c r="D4" s="27"/>
      <c r="E4" s="27"/>
      <c r="F4" s="27"/>
      <c r="G4" s="27"/>
      <c r="H4" s="27"/>
      <c r="I4" s="27"/>
      <c r="J4" s="27"/>
      <c r="K4" s="27"/>
      <c r="L4" s="27"/>
      <c r="M4" s="27"/>
      <c r="N4" s="27"/>
    </row>
    <row r="5" spans="1:14" ht="15.75" x14ac:dyDescent="0.2">
      <c r="A5" s="30" t="s">
        <v>3</v>
      </c>
      <c r="B5" s="27"/>
      <c r="C5" s="27"/>
      <c r="D5" s="27"/>
      <c r="E5" s="27"/>
      <c r="F5" s="27"/>
      <c r="G5" s="31"/>
      <c r="H5" s="32"/>
      <c r="I5" s="32"/>
      <c r="J5" s="32"/>
      <c r="K5" s="33"/>
      <c r="L5" s="1"/>
      <c r="M5" s="1" t="s">
        <v>4</v>
      </c>
      <c r="N5" s="2"/>
    </row>
    <row r="6" spans="1:14" ht="15.75" x14ac:dyDescent="0.2">
      <c r="A6" s="30" t="s">
        <v>5</v>
      </c>
      <c r="B6" s="27"/>
      <c r="C6" s="27"/>
      <c r="D6" s="27"/>
      <c r="E6" s="27"/>
      <c r="F6" s="35"/>
      <c r="G6" s="34"/>
      <c r="H6" s="32"/>
      <c r="I6" s="32"/>
      <c r="J6" s="32"/>
      <c r="K6" s="32"/>
      <c r="L6" s="3"/>
      <c r="M6" s="4"/>
      <c r="N6" s="5"/>
    </row>
    <row r="7" spans="1:14" ht="8.25" customHeight="1" x14ac:dyDescent="0.2">
      <c r="A7" s="36"/>
      <c r="B7" s="37"/>
      <c r="C7" s="37"/>
      <c r="D7" s="38"/>
      <c r="E7" s="6"/>
      <c r="F7" s="7"/>
      <c r="G7" s="8"/>
      <c r="H7" s="7"/>
      <c r="I7" s="9"/>
      <c r="J7" s="9"/>
      <c r="K7" s="9"/>
      <c r="L7" s="9"/>
      <c r="M7" s="9"/>
      <c r="N7" s="9"/>
    </row>
    <row r="8" spans="1:14" x14ac:dyDescent="0.2">
      <c r="A8" s="39"/>
      <c r="B8" s="40"/>
      <c r="C8" s="40"/>
      <c r="D8" s="41"/>
      <c r="E8" s="10"/>
      <c r="F8" s="11"/>
      <c r="G8" s="12"/>
      <c r="H8" s="12"/>
      <c r="I8" s="13"/>
      <c r="J8" s="13"/>
      <c r="K8" s="13"/>
      <c r="L8" s="13"/>
      <c r="M8" s="13" t="s">
        <v>6</v>
      </c>
      <c r="N8" s="14">
        <f>N11+N12+N13+N14+N15+N16+N17+N18+N19+N20+N21+N22+N23+N24+N25+N26</f>
        <v>0</v>
      </c>
    </row>
    <row r="9" spans="1:14" ht="8.25" customHeight="1" thickBot="1" x14ac:dyDescent="0.25">
      <c r="A9" s="42"/>
      <c r="B9" s="43"/>
      <c r="C9" s="43"/>
      <c r="D9" s="43"/>
      <c r="E9" s="44"/>
      <c r="F9" s="15"/>
      <c r="G9" s="16"/>
      <c r="H9" s="15"/>
      <c r="I9" s="15"/>
      <c r="J9" s="15"/>
      <c r="K9" s="15"/>
      <c r="L9" s="15"/>
      <c r="M9" s="15"/>
      <c r="N9" s="7"/>
    </row>
    <row r="10" spans="1:14" ht="45.75" thickBot="1" x14ac:dyDescent="0.25">
      <c r="A10" s="45" t="s">
        <v>7</v>
      </c>
      <c r="B10" s="46"/>
      <c r="C10" s="46"/>
      <c r="D10" s="45" t="s">
        <v>8</v>
      </c>
      <c r="E10" s="46"/>
      <c r="F10" s="46"/>
      <c r="G10" s="46"/>
      <c r="H10" s="46"/>
      <c r="I10" s="17" t="s">
        <v>9</v>
      </c>
      <c r="J10" s="17" t="s">
        <v>10</v>
      </c>
      <c r="K10" s="17" t="s">
        <v>11</v>
      </c>
      <c r="L10" s="17" t="s">
        <v>12</v>
      </c>
      <c r="M10" s="17" t="s">
        <v>13</v>
      </c>
      <c r="N10" s="18" t="s">
        <v>14</v>
      </c>
    </row>
    <row r="11" spans="1:14" ht="14.25" x14ac:dyDescent="0.2">
      <c r="A11" s="48"/>
      <c r="B11" s="32"/>
      <c r="C11" s="32"/>
      <c r="D11" s="47"/>
      <c r="E11" s="32"/>
      <c r="F11" s="32"/>
      <c r="G11" s="32"/>
      <c r="H11" s="32"/>
      <c r="I11" s="19"/>
      <c r="J11" s="20"/>
      <c r="K11" s="21" t="str">
        <f>IF(D11="Procurement Basics (ADPROCBASICS)","1.0",IF(D11="Arizona Procurement Portal Application Basics (ADAPPAB100W)", "1.0", IF(D11="Creating and Awarding Spot Bids (ADAPPSC310W)", "1.0", IF(D11="$10,000 Delegation Training", "1.0", IF(D11="$100,000 Delegation Training", "1.0", IF(D11="Procurement Ethics", "2.0", IF(D11="Procurement 101", "1.5", IF(D11="Purchasing 101", "1.5", IF(D11="Contract Administration", "1.0", IF(D11="Request for Quotation (RFQ)", "1.0", IF(D11="Exceptions", "2.0", IF(D11="Protests: Law and Best Practices", "2.0", IF(D11="Legal Aspects of Contracting", "2.0", IF(D11="Negotiation Planning", "TBD", IF(D11="Request for Proposal (RFP)", "TBD", IF(D11="Basic Risk Management Training", "2.0", IF(D11="Source to Contract ADAPPSC300 (webinar)", "2.0", IF(D11="Purchasing Process ADAPPRQ270 (webinar)", "2.0", IF(D11="Purchasing Process ADAPPRQ270 (in-person)", "5.0", IF(D11="Other","Other", "0"))))))))))))))))))))</f>
        <v>0</v>
      </c>
      <c r="L11" s="22"/>
      <c r="M11" s="23" t="s">
        <v>37</v>
      </c>
      <c r="N11" s="24" t="str">
        <f t="shared" ref="N11:N12" si="0">IF(K11="Other",IF(M11="Yes",L11*3,L11), IF(M11="Yes", K11*3, K11))</f>
        <v>0</v>
      </c>
    </row>
    <row r="12" spans="1:14" ht="14.25" x14ac:dyDescent="0.2">
      <c r="A12" s="48"/>
      <c r="B12" s="32"/>
      <c r="C12" s="32"/>
      <c r="D12" s="47"/>
      <c r="E12" s="32"/>
      <c r="F12" s="32"/>
      <c r="G12" s="32"/>
      <c r="H12" s="32"/>
      <c r="I12" s="19"/>
      <c r="J12" s="20"/>
      <c r="K12" s="21" t="str">
        <f>IF(D12="Procurement Basics (ADPROCBASICS)","1.0",IF(D12="Arizona Procurement Portal Application Basics (ADAPPAB100W)", "1.0", IF(D12="Creating and Awarding Spot Bids (ADAPPSC310W)", "1.0", IF(D12="$10,000 Delegation Training", "1.0", IF(D12="$100,000 Delegation Training", "1.0", IF(D12="Procurement Ethics", "2.0", IF(D12="Procurement 101", "1.5", IF(D12="Purchasing 101", "1.5", IF(D12="Contract Administration", "1.0", IF(D12="Request for Quotation (RFQ)", "1.0", IF(D12="Exceptions", "2.0", IF(D12="Protests: Law and Best Practices", "2.0", IF(D12="Legal Aspects of Contracting", "2.0", IF(D12="Negotiation Planning", "TBD", IF(D12="Request for Proposal (RFP)", "TBD", IF(D12="Basic Risk Management Training", "2.0", IF(D12="Source to Contract ADAPPSC300 (webinar)", "2.0", IF(D12="Purchasing Process ADAPPRQ270 (webinar)", "2.0", IF(D12="Purchasing Process ADAPPRQ270 (in-person)", "5.0", IF(D12="Other","Other", "0"))))))))))))))))))))</f>
        <v>0</v>
      </c>
      <c r="L12" s="22"/>
      <c r="M12" s="23" t="s">
        <v>37</v>
      </c>
      <c r="N12" s="24" t="str">
        <f t="shared" si="0"/>
        <v>0</v>
      </c>
    </row>
    <row r="13" spans="1:14" ht="14.25" x14ac:dyDescent="0.2">
      <c r="A13" s="48"/>
      <c r="B13" s="32"/>
      <c r="C13" s="32"/>
      <c r="D13" s="47"/>
      <c r="E13" s="32"/>
      <c r="F13" s="32"/>
      <c r="G13" s="32"/>
      <c r="H13" s="32"/>
      <c r="I13" s="19"/>
      <c r="J13" s="20"/>
      <c r="K13" s="21" t="str">
        <f>IF(D13="Procurement Basics (ADPROCBASICS)","1.0",IF(D13="Arizona Procurement Portal Application Basics (ADAPPAB100W)", "1.0", IF(D13="Creating and Awarding Spot Bids (ADAPPSC310W)", "1.0", IF(D13="$10,000 Delegation Training", "1.0", IF(D13="$100,000 Delegation Training", "1.0", IF(D13="Procurement Ethics", "2.0", IF(D13="Procurement 101", "1.5", IF(D13="Purchasing 101", "1.5", IF(D13="Contract Administration", "1.0", IF(D13="Request for Quotation (RFQ)", "1.0", IF(D13="Exceptions", "2.0", IF(D13="Protests: Law and Best Practices", "2.0", IF(D13="Legal Aspects of Contracting", "2.0", IF(D13="Negotiation Planning", "TBD", IF(D13="Request for Proposal (RFP)", "TBD", IF(D13="Basic Risk Management Training", "2.0", IF(D13="Source to Contract ADAPPSC300 (webinar)", "2.0", IF(D13="Purchasing Process ADAPPRQ270 (webinar)", "2.0", IF(D13="Purchasing Process ADAPPRQ270 (in-person)", "5.0", IF(D13="Other","Other", "0"))))))))))))))))))))</f>
        <v>0</v>
      </c>
      <c r="L13" s="22"/>
      <c r="M13" s="23" t="s">
        <v>37</v>
      </c>
      <c r="N13" s="24" t="str">
        <f>IF(K13="Other",IF(M13="Yes",L13*3,L13), IF(M13="Yes", K13*3, K13))</f>
        <v>0</v>
      </c>
    </row>
    <row r="14" spans="1:14" ht="14.25" x14ac:dyDescent="0.2">
      <c r="A14" s="48"/>
      <c r="B14" s="32"/>
      <c r="C14" s="32"/>
      <c r="D14" s="47"/>
      <c r="E14" s="32"/>
      <c r="F14" s="32"/>
      <c r="G14" s="32"/>
      <c r="H14" s="32"/>
      <c r="I14" s="19"/>
      <c r="J14" s="25"/>
      <c r="K14" s="21" t="str">
        <f>IF(D14="Procurement Basics (ADPROCBASICS)","1.0",IF(D14="Arizona Procurement Portal Application Basics (ADAPPAB100W)", "1.0", IF(D14="Creating and Awarding Spot Bids (ADAPPSC310W)", "1.0", IF(D14="$10,000 Delegation Training", "1.0", IF(D14="$100,000 Delegation Training", "1.0", IF(D14="Procurement Ethics", "2.0", IF(D14="Procurement 101", "1.5", IF(D14="Purchasing 101", "1.5", IF(D14="Contract Administration", "1.0", IF(D14="Request for Quotation (RFQ)", "1.0", IF(D14="Exceptions", "2.0", IF(D14="Protests: Law and Best Practices", "2.0", IF(D14="Legal Aspects of Contracting", "2.0", IF(D14="Negotiation Planning", "TBD", IF(D14="Request for Proposal (RFP)", "TBD", IF(D14="Basic Risk Management Training", "2.0", IF(D14="Source to Contract ADAPPSC300 (webinar)", "2.0", IF(D14="Purchasing Process ADAPPRQ270 (webinar)", "2.0", IF(D14="Purchasing Process ADAPPRQ270 (in-person)", "5.0", IF(D14="Other","Other", "0"))))))))))))))))))))</f>
        <v>0</v>
      </c>
      <c r="L14" s="22"/>
      <c r="M14" s="23" t="s">
        <v>37</v>
      </c>
      <c r="N14" s="24" t="str">
        <f t="shared" ref="N14:N26" si="1">IF(K14="Other",IF(M14="Yes",L14*3,L14), IF(M14="Yes", K14*3, K14))</f>
        <v>0</v>
      </c>
    </row>
    <row r="15" spans="1:14" ht="14.25" x14ac:dyDescent="0.2">
      <c r="A15" s="48"/>
      <c r="B15" s="32"/>
      <c r="C15" s="32"/>
      <c r="D15" s="47"/>
      <c r="E15" s="32"/>
      <c r="F15" s="32"/>
      <c r="G15" s="32"/>
      <c r="H15" s="32"/>
      <c r="I15" s="19"/>
      <c r="J15" s="25"/>
      <c r="K15" s="21" t="str">
        <f>IF(D15="Procurement Basics (ADPROCBASICS)","1.0",IF(D15="Arizona Procurement Portal Application Basics (ADAPPAB100W)", "1.0", IF(D15="Creating and Awarding Spot Bids (ADAPPSC310W)", "1.0", IF(D15="$10,000 Delegation Training", "1.0", IF(D15="$100,000 Delegation Training", "1.0", IF(D15="Procurement Ethics", "2.0", IF(D15="Procurement 101", "1.5", IF(D15="Purchasing 101", "1.5", IF(D15="Contract Administration", "1.0", IF(D15="Request for Quotation (RFQ)", "1.0", IF(D15="Exceptions", "2.0", IF(D15="Protests: Law and Best Practices", "2.0", IF(D15="Legal Aspects of Contracting", "2.0", IF(D15="Negotiation Planning", "TBD", IF(D15="Request for Proposal (RFP)", "TBD", IF(D15="Basic Risk Management Training", "2.0", IF(D15="Source to Contract ADAPPSC300 (webinar)", "2.0", IF(D15="Purchasing Process ADAPPRQ270 (webinar)", "2.0", IF(D15="Purchasing Process ADAPPRQ270 (in-person)", "5.0", IF(D15="Other","Other", "0"))))))))))))))))))))</f>
        <v>0</v>
      </c>
      <c r="L15" s="22"/>
      <c r="M15" s="23" t="s">
        <v>37</v>
      </c>
      <c r="N15" s="24" t="str">
        <f t="shared" si="1"/>
        <v>0</v>
      </c>
    </row>
    <row r="16" spans="1:14" ht="14.25" x14ac:dyDescent="0.2">
      <c r="A16" s="48"/>
      <c r="B16" s="32"/>
      <c r="C16" s="32"/>
      <c r="D16" s="47"/>
      <c r="E16" s="32"/>
      <c r="F16" s="32"/>
      <c r="G16" s="32"/>
      <c r="H16" s="32"/>
      <c r="I16" s="19"/>
      <c r="J16" s="25"/>
      <c r="K16" s="21" t="str">
        <f>IF(D16="Procurement Basics (ADPROCBASICS)","1.0",IF(D16="Arizona Procurement Portal Application Basics (ADAPPAB100W)", "1.0", IF(D16="Creating and Awarding Spot Bids (ADAPPSC310W)", "1.0", IF(D16="$10,000 Delegation Training", "1.0", IF(D16="$100,000 Delegation Training", "1.0", IF(D16="Procurement Ethics", "2.0", IF(D16="Procurement 101", "1.5", IF(D16="Purchasing 101", "1.5", IF(D16="Contract Administration", "1.0", IF(D16="Request for Quotation (RFQ)", "1.0", IF(D16="Exceptions", "2.0", IF(D16="Protests: Law and Best Practices", "2.0", IF(D16="Legal Aspects of Contracting", "2.0", IF(D16="Negotiation Planning", "TBD", IF(D16="Request for Proposal (RFP)", "TBD", IF(D16="Basic Risk Management Training", "2.0", IF(D16="Source to Contract ADAPPSC300 (webinar)", "2.0", IF(D16="Purchasing Process ADAPPRQ270 (webinar)", "2.0", IF(D16="Purchasing Process ADAPPRQ270 (in-person)", "5.0", IF(D16="Other","Other", "0"))))))))))))))))))))</f>
        <v>0</v>
      </c>
      <c r="L16" s="22"/>
      <c r="M16" s="23" t="s">
        <v>37</v>
      </c>
      <c r="N16" s="24" t="str">
        <f t="shared" si="1"/>
        <v>0</v>
      </c>
    </row>
    <row r="17" spans="1:14" ht="14.25" x14ac:dyDescent="0.2">
      <c r="A17" s="48"/>
      <c r="B17" s="32"/>
      <c r="C17" s="32"/>
      <c r="D17" s="47"/>
      <c r="E17" s="32"/>
      <c r="F17" s="32"/>
      <c r="G17" s="32"/>
      <c r="H17" s="32"/>
      <c r="I17" s="19"/>
      <c r="J17" s="25"/>
      <c r="K17" s="21" t="str">
        <f>IF(D17="Procurement Basics (ADPROCBASICS)","1.0",IF(D17="Arizona Procurement Portal Application Basics (ADAPPAB100W)", "1.0", IF(D17="Creating and Awarding Spot Bids (ADAPPSC310W)", "1.0", IF(D17="$10,000 Delegation Training", "1.0", IF(D17="$100,000 Delegation Training", "1.0", IF(D17="Procurement Ethics", "2.0", IF(D17="Procurement 101", "1.5", IF(D17="Purchasing 101", "1.5", IF(D17="Contract Administration", "1.0", IF(D17="Request for Quotation (RFQ)", "1.0", IF(D17="Exceptions", "2.0", IF(D17="Protests: Law and Best Practices", "2.0", IF(D17="Legal Aspects of Contracting", "2.0", IF(D17="Negotiation Planning", "TBD", IF(D17="Request for Proposal (RFP)", "TBD", IF(D17="Basic Risk Management Training", "2.0", IF(D17="Source to Contract ADAPPSC300 (webinar)", "2.0", IF(D17="Purchasing Process ADAPPRQ270 (webinar)", "2.0", IF(D17="Purchasing Process ADAPPRQ270 (in-person)", "5.0", IF(D17="Other","Other", "0"))))))))))))))))))))</f>
        <v>0</v>
      </c>
      <c r="L17" s="22"/>
      <c r="M17" s="23" t="s">
        <v>37</v>
      </c>
      <c r="N17" s="24" t="str">
        <f t="shared" si="1"/>
        <v>0</v>
      </c>
    </row>
    <row r="18" spans="1:14" ht="14.25" x14ac:dyDescent="0.2">
      <c r="A18" s="48"/>
      <c r="B18" s="32"/>
      <c r="C18" s="32"/>
      <c r="D18" s="47"/>
      <c r="E18" s="32"/>
      <c r="F18" s="32"/>
      <c r="G18" s="32"/>
      <c r="H18" s="32"/>
      <c r="I18" s="19"/>
      <c r="J18" s="25"/>
      <c r="K18" s="21" t="str">
        <f>IF(D18="Procurement Basics (ADPROCBASICS)","1.0",IF(D18="Arizona Procurement Portal Application Basics (ADAPPAB100W)", "1.0", IF(D18="Creating and Awarding Spot Bids (ADAPPSC310W)", "1.0", IF(D18="$10,000 Delegation Training", "1.0", IF(D18="$100,000 Delegation Training", "1.0", IF(D18="Procurement Ethics", "2.0", IF(D18="Procurement 101", "1.5", IF(D18="Purchasing 101", "1.5", IF(D18="Contract Administration", "1.0", IF(D18="Request for Quotation (RFQ)", "1.0", IF(D18="Exceptions", "2.0", IF(D18="Protests: Law and Best Practices", "2.0", IF(D18="Legal Aspects of Contracting", "2.0", IF(D18="Negotiation Planning", "TBD", IF(D18="Request for Proposal (RFP)", "TBD", IF(D18="Basic Risk Management Training", "2.0", IF(D18="Source to Contract ADAPPSC300 (webinar)", "2.0", IF(D18="Purchasing Process ADAPPRQ270 (webinar)", "2.0", IF(D18="Purchasing Process ADAPPRQ270 (in-person)", "5.0", IF(D18="Other","Other", "0"))))))))))))))))))))</f>
        <v>0</v>
      </c>
      <c r="L18" s="22"/>
      <c r="M18" s="23" t="s">
        <v>37</v>
      </c>
      <c r="N18" s="24" t="str">
        <f t="shared" si="1"/>
        <v>0</v>
      </c>
    </row>
    <row r="19" spans="1:14" ht="14.25" x14ac:dyDescent="0.2">
      <c r="A19" s="48"/>
      <c r="B19" s="32"/>
      <c r="C19" s="32"/>
      <c r="D19" s="47"/>
      <c r="E19" s="32"/>
      <c r="F19" s="32"/>
      <c r="G19" s="32"/>
      <c r="H19" s="32"/>
      <c r="I19" s="19"/>
      <c r="J19" s="25"/>
      <c r="K19" s="21" t="str">
        <f>IF(D19="Procurement Basics (ADPROCBASICS)","1.0",IF(D19="Arizona Procurement Portal Application Basics (ADAPPAB100W)", "1.0", IF(D19="Creating and Awarding Spot Bids (ADAPPSC310W)", "1.0", IF(D19="$10,000 Delegation Training", "1.0", IF(D19="$100,000 Delegation Training", "1.0", IF(D19="Procurement Ethics", "2.0", IF(D19="Procurement 101", "1.5", IF(D19="Purchasing 101", "1.5", IF(D19="Contract Administration", "1.0", IF(D19="Request for Quotation (RFQ)", "1.0", IF(D19="Exceptions", "2.0", IF(D19="Protests: Law and Best Practices", "2.0", IF(D19="Legal Aspects of Contracting", "2.0", IF(D19="Negotiation Planning", "TBD", IF(D19="Request for Proposal (RFP)", "TBD", IF(D19="Basic Risk Management Training", "2.0", IF(D19="Source to Contract ADAPPSC300 (webinar)", "2.0", IF(D19="Purchasing Process ADAPPRQ270 (webinar)", "2.0", IF(D19="Purchasing Process ADAPPRQ270 (in-person)", "5.0", IF(D19="Other","Other", "0"))))))))))))))))))))</f>
        <v>0</v>
      </c>
      <c r="L19" s="22"/>
      <c r="M19" s="23" t="s">
        <v>37</v>
      </c>
      <c r="N19" s="24" t="str">
        <f t="shared" si="1"/>
        <v>0</v>
      </c>
    </row>
    <row r="20" spans="1:14" ht="14.25" x14ac:dyDescent="0.2">
      <c r="A20" s="48"/>
      <c r="B20" s="32"/>
      <c r="C20" s="32"/>
      <c r="D20" s="47"/>
      <c r="E20" s="32"/>
      <c r="F20" s="32"/>
      <c r="G20" s="32"/>
      <c r="H20" s="32"/>
      <c r="I20" s="19"/>
      <c r="J20" s="25"/>
      <c r="K20" s="21" t="str">
        <f>IF(D20="Procurement Basics (ADPROCBASICS)","1.0",IF(D20="Arizona Procurement Portal Application Basics (ADAPPAB100W)", "1.0", IF(D20="Creating and Awarding Spot Bids (ADAPPSC310W)", "1.0", IF(D20="$10,000 Delegation Training", "1.0", IF(D20="$100,000 Delegation Training", "1.0", IF(D20="Procurement Ethics", "2.0", IF(D20="Procurement 101", "1.5", IF(D20="Purchasing 101", "1.5", IF(D20="Contract Administration", "1.0", IF(D20="Request for Quotation (RFQ)", "1.0", IF(D20="Exceptions", "2.0", IF(D20="Protests: Law and Best Practices", "2.0", IF(D20="Legal Aspects of Contracting", "2.0", IF(D20="Negotiation Planning", "TBD", IF(D20="Request for Proposal (RFP)", "TBD", IF(D20="Basic Risk Management Training", "2.0", IF(D20="Source to Contract ADAPPSC300 (webinar)", "2.0", IF(D20="Purchasing Process ADAPPRQ270 (webinar)", "2.0", IF(D20="Purchasing Process ADAPPRQ270 (in-person)", "5.0", IF(D20="Other","Other", "0"))))))))))))))))))))</f>
        <v>0</v>
      </c>
      <c r="L20" s="22"/>
      <c r="M20" s="23" t="s">
        <v>37</v>
      </c>
      <c r="N20" s="24" t="str">
        <f t="shared" si="1"/>
        <v>0</v>
      </c>
    </row>
    <row r="21" spans="1:14" ht="14.25" x14ac:dyDescent="0.2">
      <c r="A21" s="48"/>
      <c r="B21" s="32"/>
      <c r="C21" s="32"/>
      <c r="D21" s="47"/>
      <c r="E21" s="32"/>
      <c r="F21" s="32"/>
      <c r="G21" s="32"/>
      <c r="H21" s="32"/>
      <c r="I21" s="19"/>
      <c r="J21" s="25"/>
      <c r="K21" s="21" t="str">
        <f>IF(D21="Procurement Basics (ADPROCBASICS)","1.0",IF(D21="Arizona Procurement Portal Application Basics (ADAPPAB100W)", "1.0", IF(D21="Creating and Awarding Spot Bids (ADAPPSC310W)", "1.0", IF(D21="$10,000 Delegation Training", "1.0", IF(D21="$100,000 Delegation Training", "1.0", IF(D21="Procurement Ethics", "2.0", IF(D21="Procurement 101", "1.5", IF(D21="Purchasing 101", "1.5", IF(D21="Contract Administration", "1.0", IF(D21="Request for Quotation (RFQ)", "1.0", IF(D21="Exceptions", "2.0", IF(D21="Protests: Law and Best Practices", "2.0", IF(D21="Legal Aspects of Contracting", "2.0", IF(D21="Negotiation Planning", "TBD", IF(D21="Request for Proposal (RFP)", "TBD", IF(D21="Basic Risk Management Training", "2.0", IF(D21="Source to Contract ADAPPSC300 (webinar)", "2.0", IF(D21="Purchasing Process ADAPPRQ270 (webinar)", "2.0", IF(D21="Purchasing Process ADAPPRQ270 (in-person)", "5.0", IF(D21="Other","Other", "0"))))))))))))))))))))</f>
        <v>0</v>
      </c>
      <c r="L21" s="22"/>
      <c r="M21" s="23" t="s">
        <v>37</v>
      </c>
      <c r="N21" s="24" t="str">
        <f t="shared" si="1"/>
        <v>0</v>
      </c>
    </row>
    <row r="22" spans="1:14" ht="14.25" x14ac:dyDescent="0.2">
      <c r="A22" s="48"/>
      <c r="B22" s="32"/>
      <c r="C22" s="32"/>
      <c r="D22" s="47"/>
      <c r="E22" s="32"/>
      <c r="F22" s="32"/>
      <c r="G22" s="32"/>
      <c r="H22" s="32"/>
      <c r="I22" s="19"/>
      <c r="J22" s="25"/>
      <c r="K22" s="21" t="str">
        <f>IF(D22="Procurement Basics (ADPROCBASICS)","1.0",IF(D22="Arizona Procurement Portal Application Basics (ADAPPAB100W)", "1.0", IF(D22="Creating and Awarding Spot Bids (ADAPPSC310W)", "1.0", IF(D22="$10,000 Delegation Training", "1.0", IF(D22="$100,000 Delegation Training", "1.0", IF(D22="Procurement Ethics", "2.0", IF(D22="Procurement 101", "1.5", IF(D22="Purchasing 101", "1.5", IF(D22="Contract Administration", "1.0", IF(D22="Request for Quotation (RFQ)", "1.0", IF(D22="Exceptions", "2.0", IF(D22="Protests: Law and Best Practices", "2.0", IF(D22="Legal Aspects of Contracting", "2.0", IF(D22="Negotiation Planning", "TBD", IF(D22="Request for Proposal (RFP)", "TBD", IF(D22="Basic Risk Management Training", "2.0", IF(D22="Source to Contract ADAPPSC300 (webinar)", "2.0", IF(D22="Purchasing Process ADAPPRQ270 (webinar)", "2.0", IF(D22="Purchasing Process ADAPPRQ270 (in-person)", "5.0", IF(D22="Other","Other", "0"))))))))))))))))))))</f>
        <v>0</v>
      </c>
      <c r="L22" s="22"/>
      <c r="M22" s="23" t="s">
        <v>37</v>
      </c>
      <c r="N22" s="24" t="str">
        <f t="shared" si="1"/>
        <v>0</v>
      </c>
    </row>
    <row r="23" spans="1:14" ht="14.25" x14ac:dyDescent="0.2">
      <c r="A23" s="48"/>
      <c r="B23" s="32"/>
      <c r="C23" s="32"/>
      <c r="D23" s="47"/>
      <c r="E23" s="32"/>
      <c r="F23" s="32"/>
      <c r="G23" s="32"/>
      <c r="H23" s="32"/>
      <c r="I23" s="19"/>
      <c r="J23" s="25"/>
      <c r="K23" s="21" t="str">
        <f>IF(D23="Procurement Basics (ADPROCBASICS)","1.0",IF(D23="Arizona Procurement Portal Application Basics (ADAPPAB100W)", "1.0", IF(D23="Creating and Awarding Spot Bids (ADAPPSC310W)", "1.0", IF(D23="$10,000 Delegation Training", "1.0", IF(D23="$100,000 Delegation Training", "1.0", IF(D23="Procurement Ethics", "2.0", IF(D23="Procurement 101", "1.5", IF(D23="Purchasing 101", "1.5", IF(D23="Contract Administration", "1.0", IF(D23="Request for Quotation (RFQ)", "1.0", IF(D23="Exceptions", "2.0", IF(D23="Protests: Law and Best Practices", "2.0", IF(D23="Legal Aspects of Contracting", "2.0", IF(D23="Negotiation Planning", "TBD", IF(D23="Request for Proposal (RFP)", "TBD", IF(D23="Basic Risk Management Training", "2.0", IF(D23="Source to Contract ADAPPSC300 (webinar)", "2.0", IF(D23="Purchasing Process ADAPPRQ270 (webinar)", "2.0", IF(D23="Purchasing Process ADAPPRQ270 (in-person)", "5.0", IF(D23="Other","Other", "0"))))))))))))))))))))</f>
        <v>0</v>
      </c>
      <c r="L23" s="22"/>
      <c r="M23" s="23" t="s">
        <v>37</v>
      </c>
      <c r="N23" s="24" t="str">
        <f t="shared" si="1"/>
        <v>0</v>
      </c>
    </row>
    <row r="24" spans="1:14" ht="14.25" x14ac:dyDescent="0.2">
      <c r="A24" s="48"/>
      <c r="B24" s="32"/>
      <c r="C24" s="32"/>
      <c r="D24" s="47"/>
      <c r="E24" s="32"/>
      <c r="F24" s="32"/>
      <c r="G24" s="32"/>
      <c r="H24" s="32"/>
      <c r="I24" s="19"/>
      <c r="J24" s="25"/>
      <c r="K24" s="21" t="str">
        <f>IF(D24="Procurement Basics (ADPROCBASICS)","1.0",IF(D24="Arizona Procurement Portal Application Basics (ADAPPAB100W)", "1.0", IF(D24="Creating and Awarding Spot Bids (ADAPPSC310W)", "1.0", IF(D24="$10,000 Delegation Training", "1.0", IF(D24="$100,000 Delegation Training", "1.0", IF(D24="Procurement Ethics", "2.0", IF(D24="Procurement 101", "1.5", IF(D24="Purchasing 101", "1.5", IF(D24="Contract Administration", "1.0", IF(D24="Request for Quotation (RFQ)", "1.0", IF(D24="Exceptions", "2.0", IF(D24="Protests: Law and Best Practices", "2.0", IF(D24="Legal Aspects of Contracting", "2.0", IF(D24="Negotiation Planning", "TBD", IF(D24="Request for Proposal (RFP)", "TBD", IF(D24="Basic Risk Management Training", "2.0", IF(D24="Source to Contract ADAPPSC300 (webinar)", "2.0", IF(D24="Purchasing Process ADAPPRQ270 (webinar)", "2.0", IF(D24="Purchasing Process ADAPPRQ270 (in-person)", "5.0", IF(D24="Other","Other", "0"))))))))))))))))))))</f>
        <v>0</v>
      </c>
      <c r="L24" s="22"/>
      <c r="M24" s="23" t="s">
        <v>37</v>
      </c>
      <c r="N24" s="24" t="str">
        <f t="shared" si="1"/>
        <v>0</v>
      </c>
    </row>
    <row r="25" spans="1:14" ht="14.25" x14ac:dyDescent="0.2">
      <c r="A25" s="48"/>
      <c r="B25" s="32"/>
      <c r="C25" s="32"/>
      <c r="D25" s="47"/>
      <c r="E25" s="32"/>
      <c r="F25" s="32"/>
      <c r="G25" s="32"/>
      <c r="H25" s="32"/>
      <c r="I25" s="19"/>
      <c r="J25" s="25"/>
      <c r="K25" s="21" t="str">
        <f>IF(D25="Procurement Basics (ADPROCBASICS)","1.0",IF(D25="Arizona Procurement Portal Application Basics (ADAPPAB100W)", "1.0", IF(D25="Creating and Awarding Spot Bids (ADAPPSC310W)", "1.0", IF(D25="$10,000 Delegation Training", "1.0", IF(D25="$100,000 Delegation Training", "1.0", IF(D25="Procurement Ethics", "2.0", IF(D25="Procurement 101", "1.5", IF(D25="Purchasing 101", "1.5", IF(D25="Contract Administration", "1.0", IF(D25="Request for Quotation (RFQ)", "1.0", IF(D25="Exceptions", "2.0", IF(D25="Protests: Law and Best Practices", "2.0", IF(D25="Legal Aspects of Contracting", "2.0", IF(D25="Negotiation Planning", "TBD", IF(D25="Request for Proposal (RFP)", "TBD", IF(D25="Basic Risk Management Training", "2.0", IF(D25="Source to Contract ADAPPSC300 (webinar)", "2.0", IF(D25="Purchasing Process ADAPPRQ270 (webinar)", "2.0", IF(D25="Purchasing Process ADAPPRQ270 (in-person)", "5.0", IF(D25="Other","Other", "0"))))))))))))))))))))</f>
        <v>0</v>
      </c>
      <c r="L25" s="22"/>
      <c r="M25" s="23" t="s">
        <v>37</v>
      </c>
      <c r="N25" s="24" t="str">
        <f t="shared" si="1"/>
        <v>0</v>
      </c>
    </row>
    <row r="26" spans="1:14" ht="14.25" x14ac:dyDescent="0.2">
      <c r="A26" s="48"/>
      <c r="B26" s="32"/>
      <c r="C26" s="32"/>
      <c r="D26" s="47"/>
      <c r="E26" s="32"/>
      <c r="F26" s="32"/>
      <c r="G26" s="32"/>
      <c r="H26" s="32"/>
      <c r="I26" s="19"/>
      <c r="J26" s="25"/>
      <c r="K26" s="21" t="str">
        <f>IF(D26="Procurement Basics (ADPROCBASICS)","1.0",IF(D26="Arizona Procurement Portal Application Basics (ADAPPAB100W)", "1.0", IF(D26="Creating and Awarding Spot Bids (ADAPPSC310W)", "1.0", IF(D26="$10,000 Delegation Training", "1.0", IF(D26="$100,000 Delegation Training", "1.0", IF(D26="Procurement Ethics", "2.0", IF(D26="Procurement 101", "1.5", IF(D26="Purchasing 101", "1.5", IF(D26="Contract Administration", "1.0", IF(D26="Request for Quotation (RFQ)", "1.0", IF(D26="Exceptions", "2.0", IF(D26="Protests: Law and Best Practices", "2.0", IF(D26="Legal Aspects of Contracting", "2.0", IF(D26="Negotiation Planning", "TBD", IF(D26="Request for Proposal (RFP)", "TBD", IF(D26="Basic Risk Management Training", "2.0", IF(D26="Source to Contract ADAPPSC300 (webinar)", "2.0", IF(D26="Purchasing Process ADAPPRQ270 (webinar)", "2.0", IF(D26="Purchasing Process ADAPPRQ270 (in-person)", "5.0", IF(D26="Other","Other", "0"))))))))))))))))))))</f>
        <v>0</v>
      </c>
      <c r="L26" s="22"/>
      <c r="M26" s="23" t="s">
        <v>37</v>
      </c>
      <c r="N26" s="24" t="str">
        <f t="shared" si="1"/>
        <v>0</v>
      </c>
    </row>
  </sheetData>
  <mergeCells count="45">
    <mergeCell ref="A25:C25"/>
    <mergeCell ref="A26:C26"/>
    <mergeCell ref="A18:C18"/>
    <mergeCell ref="A19:C19"/>
    <mergeCell ref="A20:C20"/>
    <mergeCell ref="A21:C21"/>
    <mergeCell ref="A22:C22"/>
    <mergeCell ref="A23:C23"/>
    <mergeCell ref="A24:C24"/>
    <mergeCell ref="D24:H24"/>
    <mergeCell ref="D25:H25"/>
    <mergeCell ref="D26:H26"/>
    <mergeCell ref="D12:H12"/>
    <mergeCell ref="D13:H13"/>
    <mergeCell ref="D14:H14"/>
    <mergeCell ref="D15:H15"/>
    <mergeCell ref="D16:H16"/>
    <mergeCell ref="D17:H17"/>
    <mergeCell ref="D18:H18"/>
    <mergeCell ref="D19:H19"/>
    <mergeCell ref="D20:H20"/>
    <mergeCell ref="D21:H21"/>
    <mergeCell ref="D22:H22"/>
    <mergeCell ref="D23:H23"/>
    <mergeCell ref="A13:C13"/>
    <mergeCell ref="A14:C14"/>
    <mergeCell ref="A15:C15"/>
    <mergeCell ref="A16:C16"/>
    <mergeCell ref="A17:C17"/>
    <mergeCell ref="A10:C10"/>
    <mergeCell ref="D10:H10"/>
    <mergeCell ref="D11:H11"/>
    <mergeCell ref="A11:C11"/>
    <mergeCell ref="A12:C12"/>
    <mergeCell ref="G6:K6"/>
    <mergeCell ref="A6:F6"/>
    <mergeCell ref="A7:D7"/>
    <mergeCell ref="A8:D8"/>
    <mergeCell ref="A9:E9"/>
    <mergeCell ref="A1:N1"/>
    <mergeCell ref="A2:N2"/>
    <mergeCell ref="A3:N3"/>
    <mergeCell ref="A4:N4"/>
    <mergeCell ref="A5:F5"/>
    <mergeCell ref="G5:K5"/>
  </mergeCells>
  <conditionalFormatting sqref="I11:I26">
    <cfRule type="expression" dxfId="1" priority="1">
      <formula>D11="Other"</formula>
    </cfRule>
  </conditionalFormatting>
  <conditionalFormatting sqref="L11:L26">
    <cfRule type="expression" dxfId="0" priority="2">
      <formula>K11="Other"</formula>
    </cfRule>
  </conditionalFormatting>
  <dataValidations count="1">
    <dataValidation type="list" allowBlank="1" showErrorMessage="1" sqref="A11:A26">
      <formula1>"State Procurement Office,APP Training ,Procurement U / NASPO,NIGP,Other"</formula1>
    </dataValidation>
  </dataValidations>
  <pageMargins left="0.25" right="0.25" top="0.75" bottom="0.75" header="0" footer="0"/>
  <pageSetup orientation="landscape"/>
  <headerFooter>
    <oddFooter>&amp;R&amp;P</oddFooter>
  </headerFooter>
  <rowBreaks count="1" manualBreakCount="1">
    <brk id="26" man="1"/>
  </rowBreaks>
  <colBreaks count="1" manualBreakCount="1">
    <brk id="14" man="1"/>
  </colBreaks>
  <extLst>
    <ext xmlns:x14="http://schemas.microsoft.com/office/spreadsheetml/2009/9/main" uri="{CCE6A557-97BC-4b89-ADB6-D9C93CAAB3DF}">
      <x14:dataValidations xmlns:xm="http://schemas.microsoft.com/office/excel/2006/main" count="2">
        <x14:dataValidation type="list" allowBlank="1" showErrorMessage="1">
          <x14:formula1>
            <xm:f>'Data Validation '!$B$2:$B$21</xm:f>
          </x14:formula1>
          <xm:sqref>D11:H26</xm:sqref>
        </x14:dataValidation>
        <x14:dataValidation type="list" allowBlank="1" showInputMessage="1" showErrorMessage="1">
          <x14:formula1>
            <xm:f>'Data Validation '!$C$2:$C$3</xm:f>
          </x14:formula1>
          <xm:sqref>M11:M26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1"/>
  <sheetViews>
    <sheetView workbookViewId="0">
      <selection activeCell="C4" sqref="C4"/>
    </sheetView>
  </sheetViews>
  <sheetFormatPr defaultRowHeight="14.25" x14ac:dyDescent="0.2"/>
  <sheetData>
    <row r="1" spans="1:3" x14ac:dyDescent="0.2">
      <c r="A1" t="s">
        <v>7</v>
      </c>
      <c r="B1" t="s">
        <v>18</v>
      </c>
    </row>
    <row r="2" spans="1:3" x14ac:dyDescent="0.2">
      <c r="B2" t="s">
        <v>15</v>
      </c>
      <c r="C2" t="s">
        <v>36</v>
      </c>
    </row>
    <row r="3" spans="1:3" x14ac:dyDescent="0.2">
      <c r="B3" t="s">
        <v>19</v>
      </c>
      <c r="C3" t="s">
        <v>37</v>
      </c>
    </row>
    <row r="4" spans="1:3" x14ac:dyDescent="0.2">
      <c r="B4" t="s">
        <v>20</v>
      </c>
    </row>
    <row r="5" spans="1:3" x14ac:dyDescent="0.2">
      <c r="B5" t="s">
        <v>21</v>
      </c>
    </row>
    <row r="6" spans="1:3" x14ac:dyDescent="0.2">
      <c r="B6" t="s">
        <v>22</v>
      </c>
    </row>
    <row r="7" spans="1:3" x14ac:dyDescent="0.2">
      <c r="B7" t="s">
        <v>23</v>
      </c>
    </row>
    <row r="8" spans="1:3" x14ac:dyDescent="0.2">
      <c r="B8" t="s">
        <v>24</v>
      </c>
    </row>
    <row r="9" spans="1:3" x14ac:dyDescent="0.2">
      <c r="B9" t="s">
        <v>25</v>
      </c>
    </row>
    <row r="10" spans="1:3" x14ac:dyDescent="0.2">
      <c r="B10" t="s">
        <v>26</v>
      </c>
    </row>
    <row r="11" spans="1:3" x14ac:dyDescent="0.2">
      <c r="B11" t="s">
        <v>27</v>
      </c>
    </row>
    <row r="12" spans="1:3" x14ac:dyDescent="0.2">
      <c r="B12" t="s">
        <v>28</v>
      </c>
    </row>
    <row r="13" spans="1:3" x14ac:dyDescent="0.2">
      <c r="B13" t="s">
        <v>29</v>
      </c>
    </row>
    <row r="14" spans="1:3" x14ac:dyDescent="0.2">
      <c r="B14" t="s">
        <v>30</v>
      </c>
    </row>
    <row r="15" spans="1:3" x14ac:dyDescent="0.2">
      <c r="B15" t="s">
        <v>31</v>
      </c>
    </row>
    <row r="16" spans="1:3" x14ac:dyDescent="0.2">
      <c r="B16" t="s">
        <v>32</v>
      </c>
    </row>
    <row r="17" spans="2:2" x14ac:dyDescent="0.2">
      <c r="B17" t="s">
        <v>33</v>
      </c>
    </row>
    <row r="18" spans="2:2" x14ac:dyDescent="0.2">
      <c r="B18" t="s">
        <v>16</v>
      </c>
    </row>
    <row r="19" spans="2:2" x14ac:dyDescent="0.2">
      <c r="B19" t="s">
        <v>34</v>
      </c>
    </row>
    <row r="20" spans="2:2" x14ac:dyDescent="0.2">
      <c r="B20" t="s">
        <v>35</v>
      </c>
    </row>
    <row r="21" spans="2:2" x14ac:dyDescent="0.2">
      <c r="B21"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Name_Training Log FYxx</vt:lpstr>
      <vt:lpstr>Data Validation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C Stevens</dc:creator>
  <cp:lastModifiedBy>Rowan G Bittner</cp:lastModifiedBy>
  <dcterms:created xsi:type="dcterms:W3CDTF">2022-01-04T17:17:36Z</dcterms:created>
  <dcterms:modified xsi:type="dcterms:W3CDTF">2025-01-29T16:02:57Z</dcterms:modified>
</cp:coreProperties>
</file>